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<sst xmlns="http://schemas.openxmlformats.org/spreadsheetml/2006/main" count="21" uniqueCount="17">
  <si>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</si>
  <si>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</si>
  <si>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</si>
  <si>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</si>
  <si>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</si>
  <si>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</si>
  <si>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Кваліфікаційна категорія вчителів</t>
  </si>
  <si>
    <t>спеціаліст</t>
  </si>
  <si>
    <t>спеціаліст ІІ категорії</t>
  </si>
  <si>
    <t>спеціаліст І категорії</t>
  </si>
  <si>
    <t>Рівень кваліфікаційної категорії</t>
  </si>
  <si>
    <t>Рівень навчальних досягень учнів</t>
  </si>
  <si>
    <t>Квадрант-аналіз</t>
  </si>
  <si>
    <t>спеціаліст вищої категорії</t>
  </si>
  <si>
    <t>Рівень кваліфікаційної категорії вчителів</t>
  </si>
  <si>
    <t>№ учителя</t>
  </si>
  <si>
    <t>По ЗНЗ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</si>
</sst>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Історія України 2016-2017 н. р.</a:t>
            </a:r>
          </a:p>
        </c:rich>
      </c:tx>
      <c:layout>
        <c:manualLayout>
          <c:xMode val="factor"/>
          <c:yMode val="factor"/>
          <c:x val="0.11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75"/>
          <c:w val="0.9362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Аркуш2!$A$3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Аркуш2!$C$3</c:f>
              <c:numCache>
                <c:ptCount val="1"/>
                <c:pt idx="0">
                  <c:v>10.571428571428571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Аркуш2!$A$4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Аркуш2!$B$4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Аркуш2!$C$4</c:f>
              <c:numCache>
                <c:ptCount val="1"/>
                <c:pt idx="0">
                  <c:v>7.625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Аркуш2!$A$5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Аркуш2!$B$5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Аркуш2!$C$5</c:f>
              <c:numCache>
                <c:ptCount val="1"/>
                <c:pt idx="0">
                  <c:v>6.909090909090909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Аркуш2!$A$6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7.4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Аркуш2!$A$7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6.8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Аркуш2!$A$8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9.5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Аркуш2!$A$9</c:f>
              <c:strCache>
                <c:ptCount val="1"/>
                <c:pt idx="0">
                  <c:v>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6.5</c:v>
                </c:pt>
              </c:numCache>
            </c:numRef>
          </c:yVal>
          <c:smooth val="0"/>
        </c:ser>
        <c:axId val="47348124"/>
        <c:axId val="23479933"/>
      </c:scatterChart>
      <c:valAx>
        <c:axId val="47348124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кваліфікації вчителів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23479933"/>
        <c:crossesAt val="6"/>
        <c:crossBetween val="midCat"/>
        <c:dispUnits/>
        <c:majorUnit val="3"/>
      </c:valAx>
      <c:valAx>
        <c:axId val="2347993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47348124"/>
        <c:crossesAt val="6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0.43225</cdr:y>
    </cdr:from>
    <cdr:to>
      <cdr:x>0.23875</cdr:x>
      <cdr:y>0.4665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265747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спеціаліст</a:t>
          </a:r>
        </a:p>
      </cdr:txBody>
    </cdr:sp>
  </cdr:relSizeAnchor>
  <cdr:relSizeAnchor xmlns:cdr="http://schemas.openxmlformats.org/drawingml/2006/chartDrawing">
    <cdr:from>
      <cdr:x>0.37775</cdr:x>
      <cdr:y>0.43225</cdr:y>
    </cdr:from>
    <cdr:to>
      <cdr:x>0.435</cdr:x>
      <cdr:y>0.4665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26574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друга</a:t>
          </a:r>
        </a:p>
      </cdr:txBody>
    </cdr:sp>
  </cdr:relSizeAnchor>
  <cdr:relSizeAnchor xmlns:cdr="http://schemas.openxmlformats.org/drawingml/2006/chartDrawing">
    <cdr:from>
      <cdr:x>0.60025</cdr:x>
      <cdr:y>0.43225</cdr:y>
    </cdr:from>
    <cdr:to>
      <cdr:x>0.65575</cdr:x>
      <cdr:y>0.48575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2657475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перша</a:t>
          </a:r>
        </a:p>
      </cdr:txBody>
    </cdr:sp>
  </cdr:relSizeAnchor>
  <cdr:relSizeAnchor xmlns:cdr="http://schemas.openxmlformats.org/drawingml/2006/chartDrawing">
    <cdr:from>
      <cdr:x>0.80875</cdr:x>
      <cdr:y>0.43225</cdr:y>
    </cdr:from>
    <cdr:to>
      <cdr:x>0.86525</cdr:x>
      <cdr:y>0.48575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7591425" y="2657475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вища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" sqref="A2:F22"/>
    </sheetView>
  </sheetViews>
  <sheetFormatPr defaultColWidth="9.140625" defaultRowHeight="12.75"/>
  <cols>
    <col min="1" max="1" width="11.57421875" style="18" customWidth="1"/>
    <col min="2" max="2" width="16.8515625" style="18" customWidth="1"/>
    <col min="3" max="3" width="14.8515625" style="18" customWidth="1"/>
    <col min="4" max="4" width="16.00390625" style="18" customWidth="1"/>
    <col min="5" max="5" width="13.8515625" style="18" customWidth="1"/>
    <col min="6" max="6" width="14.57421875" style="18" customWidth="1"/>
    <col min="7" max="8" width="9.140625" style="18" customWidth="1"/>
    <col min="9" max="9" width="12.421875" style="18" customWidth="1"/>
    <col min="10" max="10" width="9.140625" style="18" customWidth="1"/>
    <col min="11" max="11" width="16.140625" style="18" customWidth="1"/>
    <col min="12" max="16384" width="9.140625" style="18" customWidth="1"/>
  </cols>
  <sheetData>
    <row r="1" spans="1:6" ht="18">
      <c r="A1" s="17"/>
      <c r="B1" s="17"/>
      <c r="C1" s="17"/>
      <c r="D1" s="17"/>
      <c r="E1" s="17"/>
      <c r="F1" s="17"/>
    </row>
    <row r="2" spans="1:6" s="19" customFormat="1" ht="18.75">
      <c r="A2" s="21" t="s">
        <v>15</v>
      </c>
      <c r="B2" s="21" t="s">
        <v>0</v>
      </c>
      <c r="C2" s="21"/>
      <c r="D2" s="21"/>
      <c r="E2" s="21"/>
      <c r="F2" s="21" t="s">
        <v>5</v>
      </c>
    </row>
    <row r="3" spans="1:6" s="19" customFormat="1" ht="18.75">
      <c r="A3" s="21"/>
      <c r="B3" s="22" t="s">
        <v>1</v>
      </c>
      <c r="C3" s="22" t="s">
        <v>2</v>
      </c>
      <c r="D3" s="22" t="s">
        <v>3</v>
      </c>
      <c r="E3" s="22" t="s">
        <v>4</v>
      </c>
      <c r="F3" s="23"/>
    </row>
    <row r="4" spans="1:6" ht="18.75">
      <c r="A4" s="24">
        <v>5</v>
      </c>
      <c r="B4" s="24"/>
      <c r="C4" s="24">
        <v>0</v>
      </c>
      <c r="D4" s="24">
        <v>1</v>
      </c>
      <c r="E4" s="24">
        <v>6</v>
      </c>
      <c r="F4" s="25">
        <f>(2*B4+5*C4+8*D4+11*E4)/(B4+C4+D4+E4)</f>
        <v>10.571428571428571</v>
      </c>
    </row>
    <row r="5" spans="1:6" ht="18.75">
      <c r="A5" s="24">
        <v>6</v>
      </c>
      <c r="B5" s="26"/>
      <c r="C5" s="26">
        <v>1</v>
      </c>
      <c r="D5" s="26">
        <v>7</v>
      </c>
      <c r="E5" s="26">
        <v>0</v>
      </c>
      <c r="F5" s="25">
        <f>(2*B5+5*C5+8*D5+11*E5)/(B5+C5+D5+E5)</f>
        <v>7.625</v>
      </c>
    </row>
    <row r="6" spans="1:6" ht="18.75">
      <c r="A6" s="24">
        <v>7</v>
      </c>
      <c r="B6" s="26"/>
      <c r="C6" s="26">
        <v>5</v>
      </c>
      <c r="D6" s="26">
        <v>5</v>
      </c>
      <c r="E6" s="26">
        <v>1</v>
      </c>
      <c r="F6" s="25">
        <f aca="true" t="shared" si="0" ref="F6:F11">(2*B6+5*C6+8*D6+11*E6)/(B6+C6+D6+E6)</f>
        <v>6.909090909090909</v>
      </c>
    </row>
    <row r="7" spans="1:6" ht="18.75">
      <c r="A7" s="24">
        <v>8</v>
      </c>
      <c r="B7" s="26"/>
      <c r="C7" s="26">
        <v>4</v>
      </c>
      <c r="D7" s="26">
        <v>10</v>
      </c>
      <c r="E7" s="26">
        <v>1</v>
      </c>
      <c r="F7" s="25">
        <f t="shared" si="0"/>
        <v>7.4</v>
      </c>
    </row>
    <row r="8" spans="1:6" ht="18.75">
      <c r="A8" s="24">
        <v>9</v>
      </c>
      <c r="B8" s="26"/>
      <c r="C8" s="26">
        <v>6</v>
      </c>
      <c r="D8" s="26">
        <v>2</v>
      </c>
      <c r="E8" s="26">
        <v>2</v>
      </c>
      <c r="F8" s="25">
        <f t="shared" si="0"/>
        <v>6.8</v>
      </c>
    </row>
    <row r="9" spans="1:6" ht="18.75">
      <c r="A9" s="24">
        <v>10</v>
      </c>
      <c r="B9" s="26"/>
      <c r="C9" s="26">
        <v>1</v>
      </c>
      <c r="D9" s="26">
        <v>1</v>
      </c>
      <c r="E9" s="26">
        <v>4</v>
      </c>
      <c r="F9" s="25">
        <f t="shared" si="0"/>
        <v>9.5</v>
      </c>
    </row>
    <row r="10" spans="1:6" ht="18.75">
      <c r="A10" s="24">
        <v>11</v>
      </c>
      <c r="B10" s="26"/>
      <c r="C10" s="26">
        <v>2</v>
      </c>
      <c r="D10" s="26">
        <v>2</v>
      </c>
      <c r="E10" s="26">
        <v>0</v>
      </c>
      <c r="F10" s="25">
        <f t="shared" si="0"/>
        <v>6.5</v>
      </c>
    </row>
    <row r="11" spans="1:6" ht="18.75">
      <c r="A11" s="22" t="s">
        <v>16</v>
      </c>
      <c r="B11" s="27">
        <f>SUM(B4:B10)</f>
        <v>0</v>
      </c>
      <c r="C11" s="27">
        <f>SUM(C4:C10)</f>
        <v>19</v>
      </c>
      <c r="D11" s="27">
        <f>SUM(D4:D10)</f>
        <v>28</v>
      </c>
      <c r="E11" s="27">
        <f>SUM(E4:E10)</f>
        <v>14</v>
      </c>
      <c r="F11" s="25">
        <f t="shared" si="0"/>
        <v>7.754098360655738</v>
      </c>
    </row>
    <row r="12" spans="1:6" ht="18" customHeight="1">
      <c r="A12" s="28"/>
      <c r="B12" s="28"/>
      <c r="C12" s="28"/>
      <c r="D12" s="28"/>
      <c r="E12" s="28"/>
      <c r="F12" s="28"/>
    </row>
    <row r="13" spans="1:6" s="16" customFormat="1" ht="20.25" customHeight="1">
      <c r="A13" s="21" t="s">
        <v>15</v>
      </c>
      <c r="B13" s="21" t="s">
        <v>6</v>
      </c>
      <c r="C13" s="21"/>
      <c r="D13" s="21"/>
      <c r="E13" s="21"/>
      <c r="F13" s="29" t="s">
        <v>10</v>
      </c>
    </row>
    <row r="14" spans="1:6" s="16" customFormat="1" ht="56.25">
      <c r="A14" s="21"/>
      <c r="B14" s="22" t="s">
        <v>7</v>
      </c>
      <c r="C14" s="22" t="s">
        <v>8</v>
      </c>
      <c r="D14" s="22" t="s">
        <v>9</v>
      </c>
      <c r="E14" s="22" t="s">
        <v>13</v>
      </c>
      <c r="F14" s="30"/>
    </row>
    <row r="15" spans="1:6" ht="18.75">
      <c r="A15" s="31">
        <f aca="true" t="shared" si="1" ref="A15:A21">A4</f>
        <v>5</v>
      </c>
      <c r="B15" s="24"/>
      <c r="C15" s="24"/>
      <c r="D15" s="24"/>
      <c r="E15" s="24">
        <v>1</v>
      </c>
      <c r="F15" s="25">
        <f>(2*B15+5*C15+8*D15+11*E15)/(B15+C15+D15+E15)</f>
        <v>11</v>
      </c>
    </row>
    <row r="16" spans="1:6" ht="18.75">
      <c r="A16" s="31">
        <f t="shared" si="1"/>
        <v>6</v>
      </c>
      <c r="B16" s="24"/>
      <c r="C16" s="24"/>
      <c r="D16" s="24">
        <v>1</v>
      </c>
      <c r="E16" s="24"/>
      <c r="F16" s="25">
        <f aca="true" t="shared" si="2" ref="F16:F22">(2*B16+5*C16+8*D16+11*E16)/(B16+C16+D16+E16)</f>
        <v>8</v>
      </c>
    </row>
    <row r="17" spans="1:6" ht="18.75">
      <c r="A17" s="31">
        <f t="shared" si="1"/>
        <v>7</v>
      </c>
      <c r="B17" s="24"/>
      <c r="C17" s="24"/>
      <c r="D17" s="24">
        <v>1</v>
      </c>
      <c r="E17" s="24"/>
      <c r="F17" s="25">
        <f t="shared" si="2"/>
        <v>8</v>
      </c>
    </row>
    <row r="18" spans="1:6" ht="18.75">
      <c r="A18" s="31">
        <f t="shared" si="1"/>
        <v>8</v>
      </c>
      <c r="B18" s="24"/>
      <c r="C18" s="24"/>
      <c r="D18" s="24">
        <v>1</v>
      </c>
      <c r="E18" s="24">
        <v>0</v>
      </c>
      <c r="F18" s="25">
        <f t="shared" si="2"/>
        <v>8</v>
      </c>
    </row>
    <row r="19" spans="1:6" ht="18.75">
      <c r="A19" s="31">
        <f t="shared" si="1"/>
        <v>9</v>
      </c>
      <c r="B19" s="24"/>
      <c r="C19" s="24"/>
      <c r="D19" s="24">
        <v>1</v>
      </c>
      <c r="E19" s="24"/>
      <c r="F19" s="25">
        <f t="shared" si="2"/>
        <v>8</v>
      </c>
    </row>
    <row r="20" spans="1:6" ht="18.75">
      <c r="A20" s="31">
        <f t="shared" si="1"/>
        <v>10</v>
      </c>
      <c r="B20" s="24"/>
      <c r="C20" s="24"/>
      <c r="D20" s="24"/>
      <c r="E20" s="24">
        <v>1</v>
      </c>
      <c r="F20" s="25">
        <f t="shared" si="2"/>
        <v>11</v>
      </c>
    </row>
    <row r="21" spans="1:6" ht="18.75">
      <c r="A21" s="31">
        <f t="shared" si="1"/>
        <v>11</v>
      </c>
      <c r="B21" s="24">
        <v>1</v>
      </c>
      <c r="C21" s="24"/>
      <c r="D21" s="24">
        <v>0</v>
      </c>
      <c r="E21" s="24">
        <v>0</v>
      </c>
      <c r="F21" s="25">
        <f t="shared" si="2"/>
        <v>2</v>
      </c>
    </row>
    <row r="22" spans="1:6" ht="18.75">
      <c r="A22" s="22" t="s">
        <v>16</v>
      </c>
      <c r="B22" s="27">
        <f>SUM(B15:B21)</f>
        <v>1</v>
      </c>
      <c r="C22" s="27">
        <f>SUM(C15:C21)</f>
        <v>0</v>
      </c>
      <c r="D22" s="27">
        <f>SUM(D15:D21)</f>
        <v>4</v>
      </c>
      <c r="E22" s="27">
        <f>SUM(E15:E21)</f>
        <v>2</v>
      </c>
      <c r="F22" s="32">
        <f t="shared" si="2"/>
        <v>8</v>
      </c>
    </row>
    <row r="23" spans="1:6" ht="18">
      <c r="A23" s="17"/>
      <c r="B23" s="17"/>
      <c r="C23" s="17"/>
      <c r="D23" s="17"/>
      <c r="E23" s="17"/>
      <c r="F23" s="17"/>
    </row>
    <row r="24" spans="1:6" ht="18">
      <c r="A24" s="17"/>
      <c r="B24" s="17"/>
      <c r="C24" s="17"/>
      <c r="D24" s="17"/>
      <c r="E24" s="17"/>
      <c r="F24" s="17"/>
    </row>
    <row r="25" spans="1:6" ht="18">
      <c r="A25" s="17"/>
      <c r="B25" s="17"/>
      <c r="C25" s="17"/>
      <c r="D25" s="17"/>
      <c r="E25" s="17"/>
      <c r="F25" s="17"/>
    </row>
  </sheetData>
  <sheetProtection/>
  <mergeCells count="6">
    <mergeCell ref="A13:A14"/>
    <mergeCell ref="B13:E13"/>
    <mergeCell ref="F13:F14"/>
    <mergeCell ref="A2:A3"/>
    <mergeCell ref="B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0" sqref="A10:IV17"/>
    </sheetView>
  </sheetViews>
  <sheetFormatPr defaultColWidth="9.140625" defaultRowHeight="12.75"/>
  <cols>
    <col min="1" max="1" width="12.28125" style="0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42.75" customHeight="1">
      <c r="A1" s="20" t="s">
        <v>12</v>
      </c>
      <c r="B1" s="20"/>
      <c r="C1" s="20"/>
      <c r="D1" s="10"/>
      <c r="E1" s="10"/>
      <c r="F1" s="10"/>
    </row>
    <row r="2" spans="1:6" ht="82.5" customHeight="1">
      <c r="A2" s="12" t="s">
        <v>15</v>
      </c>
      <c r="B2" s="12" t="s">
        <v>14</v>
      </c>
      <c r="C2" s="12" t="s">
        <v>11</v>
      </c>
      <c r="E2" s="9"/>
      <c r="F2" s="9"/>
    </row>
    <row r="3" spans="1:6" ht="18.75">
      <c r="A3" s="11">
        <f>Аркуш1!A4</f>
        <v>5</v>
      </c>
      <c r="B3" s="7">
        <f>Аркуш1!F15</f>
        <v>11</v>
      </c>
      <c r="C3" s="7">
        <f>Аркуш1!F4</f>
        <v>10.571428571428571</v>
      </c>
      <c r="D3" s="8"/>
      <c r="E3" s="8"/>
      <c r="F3" s="8"/>
    </row>
    <row r="4" spans="1:6" ht="18.75">
      <c r="A4" s="11">
        <f>Аркуш1!A5</f>
        <v>6</v>
      </c>
      <c r="B4" s="7">
        <f>Аркуш1!F16</f>
        <v>8</v>
      </c>
      <c r="C4" s="7">
        <f>Аркуш1!F5</f>
        <v>7.625</v>
      </c>
      <c r="D4" s="8"/>
      <c r="E4" s="8"/>
      <c r="F4" s="8"/>
    </row>
    <row r="5" spans="1:6" ht="18.75">
      <c r="A5" s="11">
        <f>Аркуш1!A6</f>
        <v>7</v>
      </c>
      <c r="B5" s="7">
        <f>Аркуш1!F17</f>
        <v>8</v>
      </c>
      <c r="C5" s="7">
        <f>Аркуш1!F6</f>
        <v>6.909090909090909</v>
      </c>
      <c r="D5" s="8"/>
      <c r="E5" s="8"/>
      <c r="F5" s="8"/>
    </row>
    <row r="6" spans="1:6" ht="18.75">
      <c r="A6" s="11">
        <f>Аркуш1!A7</f>
        <v>8</v>
      </c>
      <c r="B6" s="7">
        <f>Аркуш1!F18</f>
        <v>8</v>
      </c>
      <c r="C6" s="7">
        <f>Аркуш1!F7</f>
        <v>7.4</v>
      </c>
      <c r="D6" s="8"/>
      <c r="E6" s="8"/>
      <c r="F6" s="8"/>
    </row>
    <row r="7" spans="1:6" ht="18.75">
      <c r="A7" s="11">
        <f>Аркуш1!A8</f>
        <v>9</v>
      </c>
      <c r="B7" s="7">
        <f>Аркуш1!F19</f>
        <v>8</v>
      </c>
      <c r="C7" s="7">
        <f>Аркуш1!F8</f>
        <v>6.8</v>
      </c>
      <c r="D7" s="8"/>
      <c r="E7" s="8"/>
      <c r="F7" s="8"/>
    </row>
    <row r="8" spans="1:6" ht="18.75">
      <c r="A8" s="11">
        <f>Аркуш1!A9</f>
        <v>10</v>
      </c>
      <c r="B8" s="7">
        <f>Аркуш1!F20</f>
        <v>11</v>
      </c>
      <c r="C8" s="7">
        <f>Аркуш1!F9</f>
        <v>9.5</v>
      </c>
      <c r="D8" s="8"/>
      <c r="E8" s="8"/>
      <c r="F8" s="8"/>
    </row>
    <row r="9" spans="1:6" ht="18.75">
      <c r="A9" s="11">
        <f>Аркуш1!A10</f>
        <v>11</v>
      </c>
      <c r="B9" s="7">
        <f>Аркуш1!F21</f>
        <v>2</v>
      </c>
      <c r="C9" s="7">
        <f>Аркуш1!F10</f>
        <v>6.5</v>
      </c>
      <c r="D9" s="8"/>
      <c r="E9" s="8"/>
      <c r="F9" s="8"/>
    </row>
    <row r="10" spans="1:6" ht="58.5" customHeight="1">
      <c r="A10" s="15" t="s">
        <v>16</v>
      </c>
      <c r="B10" s="14">
        <f>Аркуш1!F22</f>
        <v>8</v>
      </c>
      <c r="C10" s="14">
        <f>Аркуш1!F11</f>
        <v>7.754098360655738</v>
      </c>
      <c r="D10" s="8"/>
      <c r="E10" s="8"/>
      <c r="F10" s="8"/>
    </row>
    <row r="12" spans="1:4" ht="18">
      <c r="A12" s="2"/>
      <c r="B12" s="13"/>
      <c r="C12" s="13"/>
      <c r="D12" s="2"/>
    </row>
    <row r="13" spans="1:4" ht="12.75">
      <c r="A13" s="2"/>
      <c r="B13" s="2"/>
      <c r="C13" s="2"/>
      <c r="D13" s="2"/>
    </row>
    <row r="14" spans="1:4" ht="12.75">
      <c r="A14" s="1"/>
      <c r="C14" s="1"/>
      <c r="D14" s="1"/>
    </row>
    <row r="15" spans="1:4" ht="12.75">
      <c r="A15" s="3"/>
      <c r="C15" s="3"/>
      <c r="D15" s="3"/>
    </row>
    <row r="16" spans="1:4" ht="15.75">
      <c r="A16" s="5"/>
      <c r="C16" s="6"/>
      <c r="D16" s="3"/>
    </row>
    <row r="17" spans="1:4" ht="12.75">
      <c r="A17" s="3"/>
      <c r="C17" s="3"/>
      <c r="D17" s="3"/>
    </row>
    <row r="18" spans="1:4" ht="12.75">
      <c r="A18" s="3"/>
      <c r="C18" s="4"/>
      <c r="D18" s="3"/>
    </row>
    <row r="19" spans="1:4" ht="12.75">
      <c r="A19" s="3"/>
      <c r="C19" s="4"/>
      <c r="D19" s="3"/>
    </row>
    <row r="20" spans="1:4" ht="12.75">
      <c r="A20" s="2"/>
      <c r="C20" s="2"/>
      <c r="D20" s="2"/>
    </row>
  </sheetData>
  <sheetProtection sheet="1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Користувач Windows</cp:lastModifiedBy>
  <cp:lastPrinted>2017-10-18T10:27:58Z</cp:lastPrinted>
  <dcterms:created xsi:type="dcterms:W3CDTF">2006-12-08T08:25:49Z</dcterms:created>
  <dcterms:modified xsi:type="dcterms:W3CDTF">2017-10-18T10:28:03Z</dcterms:modified>
  <cp:category/>
  <cp:version/>
  <cp:contentType/>
  <cp:contentStatus/>
</cp:coreProperties>
</file>